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24" activeTab="0"/>
  </bookViews>
  <sheets>
    <sheet name="УП 5-9 кл. ФГОС-2022" sheetId="1" r:id="rId1"/>
    <sheet name="ВД 5-9 кл. ФГОС-2022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<sst xmlns="http://schemas.openxmlformats.org/spreadsheetml/2006/main" count="86" uniqueCount="78">
  <si>
    <t>Итого:</t>
  </si>
  <si>
    <t>ИТОГО:</t>
  </si>
  <si>
    <t>Русский язык</t>
  </si>
  <si>
    <t xml:space="preserve">Предметные области </t>
  </si>
  <si>
    <t xml:space="preserve">Учебные предметы </t>
  </si>
  <si>
    <t>Классы</t>
  </si>
  <si>
    <t>Количество часов в неделю</t>
  </si>
  <si>
    <t>Количество обучающихся</t>
  </si>
  <si>
    <t>Математика и информатика</t>
  </si>
  <si>
    <t>Математика</t>
  </si>
  <si>
    <t>Информатика</t>
  </si>
  <si>
    <t xml:space="preserve">Дополнительные часы на деление </t>
  </si>
  <si>
    <t xml:space="preserve">ИТОГО К ОПЛАТЕ </t>
  </si>
  <si>
    <t>Тонкушина Н.И.</t>
  </si>
  <si>
    <t>Литература</t>
  </si>
  <si>
    <t>Физика</t>
  </si>
  <si>
    <t>Химия</t>
  </si>
  <si>
    <t>Биология</t>
  </si>
  <si>
    <t>География</t>
  </si>
  <si>
    <t>История</t>
  </si>
  <si>
    <t>Технология</t>
  </si>
  <si>
    <t>Изобразительное искусство</t>
  </si>
  <si>
    <t>Музыка</t>
  </si>
  <si>
    <t>Основы безопасности жизнедеятельности</t>
  </si>
  <si>
    <t>Иностранный язык (английский)</t>
  </si>
  <si>
    <t>Естественно-научные предметы</t>
  </si>
  <si>
    <t>Общественно-научные предметы</t>
  </si>
  <si>
    <t>Обществознание</t>
  </si>
  <si>
    <t>Искусство</t>
  </si>
  <si>
    <t>Физическая культура и основы безопасности жизнедеятельности</t>
  </si>
  <si>
    <t xml:space="preserve">Физическая культура </t>
  </si>
  <si>
    <t>Часть, формируемая участниками образовательного  процесса (вариативная часть)</t>
  </si>
  <si>
    <t>Обязательная часть (инвариативная)</t>
  </si>
  <si>
    <t>ФИО руководителя</t>
  </si>
  <si>
    <t>Итого</t>
  </si>
  <si>
    <t>Русский язык и литература</t>
  </si>
  <si>
    <t>Родной язык (русский)</t>
  </si>
  <si>
    <t>Родная литература (русская)</t>
  </si>
  <si>
    <t>Харламова Э.Т.</t>
  </si>
  <si>
    <t>Классы/ количество детей/ количество часов в неделю</t>
  </si>
  <si>
    <t xml:space="preserve"> Форма 9.2 </t>
  </si>
  <si>
    <t xml:space="preserve">Максимально допустимая недельная нагрузка: </t>
  </si>
  <si>
    <t>5-дневная учебная неделя</t>
  </si>
  <si>
    <t>6-дневная учебная неделя</t>
  </si>
  <si>
    <t>Кусарбаева А.Х.</t>
  </si>
  <si>
    <t>Иностранный язык</t>
  </si>
  <si>
    <t>"Разговоры о важном"</t>
  </si>
  <si>
    <t>Киселева Ю.П.</t>
  </si>
  <si>
    <t>Алгебра</t>
  </si>
  <si>
    <t>Геометрия</t>
  </si>
  <si>
    <t>Вероятность и статистика</t>
  </si>
  <si>
    <t xml:space="preserve">Биология </t>
  </si>
  <si>
    <t xml:space="preserve">Основы духовно-нравственной культуры народов России (ОДНКНР) </t>
  </si>
  <si>
    <t>МУНИЦИПАЛЬНОЕ ОБЩЕОБРАЗОВАТЕЛЬНОЕ УЧРЕЖДЕНИЕ
«ЯНГЕЛЬСКАЯ СРЕДНЯЯ ОБЩЕОБРАЗОВАТЕЛЬНАЯ ШКОЛА
ИМЕНИ ФИЛАТОВА АЛЕКСАНДРА КУЗЬМИЧА»
(МОУ «Янгельская СОШ имени Филатова А.К.»)</t>
  </si>
  <si>
    <t>Информационно-просветительские занятия патриотической, нравственной и экологической направленности «Разговоры о важном»</t>
  </si>
  <si>
    <t>Занятия по формированию функциональной грамотности обучающихся</t>
  </si>
  <si>
    <t>Занятия, направленные на удовлетворение профориентационных интересов и потребностей обучающихся</t>
  </si>
  <si>
    <t>"Практическая экология"</t>
  </si>
  <si>
    <t>"Функциональная грамотность"</t>
  </si>
  <si>
    <t>Обязательная часть</t>
  </si>
  <si>
    <t>Занятия, связанные с реализацией особых интеллектуальных и социокультурных потребностей обучающихся</t>
  </si>
  <si>
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</t>
  </si>
  <si>
    <t>Занятия, направленные на удовлетворение социальных интересов и потребностей обучающихся, на педагогическое сопровождение деятельности социально 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</t>
  </si>
  <si>
    <t>«Мир профессий</t>
  </si>
  <si>
    <t>"Информатика в жизни"</t>
  </si>
  <si>
    <t>Вариативная часть</t>
  </si>
  <si>
    <t xml:space="preserve">Рабочая ул., д.22  п. Янгельский,  Агаповский муниципальный район, Челябинская область, 457421
тел.: (35140) 93 -1-18,  e-mail: schoolyangelka@mail.ru </t>
  </si>
  <si>
    <t>"Россия страна возможностей"</t>
  </si>
  <si>
    <t>"Юные патриоты"</t>
  </si>
  <si>
    <t>"Культурное наследие России"</t>
  </si>
  <si>
    <t>"В мире растений"</t>
  </si>
  <si>
    <t>"Занимательная математика"</t>
  </si>
  <si>
    <t>"Шашки-шахматы"</t>
  </si>
  <si>
    <t>"Химия в быту"</t>
  </si>
  <si>
    <t xml:space="preserve">Направления  </t>
  </si>
  <si>
    <t>Названия программ</t>
  </si>
  <si>
    <t>ПЕРСПЕКТИВНЫЙ УЧЕБНЫЙ ПЛАН                                                                                                                                                                                                          (недельный) основного общего образования в соответствии с обновленными ФГОС ООО                                                                                            на  2022 -2023 учебный год для 5 класса                                                                                                                                                                                                                                        для 5-8 классов (пятидневная рабочая неделя)                                                                                                                                                                                                                 для 9 класса (шестидневная рабочая неделя)</t>
  </si>
  <si>
    <t>ПЕРСПЕКТИВНЫЙ ПЛАН ВНЕУРОЧНОЙ ДЕЯТЕЛЬНОСТИ 
основного общего образования в соответствии с обновленными ФГОС ООО
на 2022– 2023 учебный год для 5 класса                                                                                                                                                              для 5-8 классов (пятидневная рабочая неделя)                                                                                                                                                            для 9 класса (шестидневная рабочая неделя)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</si>
</sst>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PageLayoutView="0" workbookViewId="0" topLeftCell="A1">
      <selection activeCell="B2" sqref="B2:M2"/>
    </sheetView>
  </sheetViews>
  <sheetFormatPr defaultColWidth="9.00390625" defaultRowHeight="12.75"/>
  <cols>
    <col min="1" max="1" width="2.25390625" style="20" customWidth="1"/>
    <col min="2" max="2" width="6.875" style="20" customWidth="1"/>
    <col min="3" max="3" width="18.25390625" style="20" customWidth="1"/>
    <col min="4" max="4" width="21.75390625" style="20" customWidth="1"/>
    <col min="5" max="5" width="6.00390625" style="20" customWidth="1"/>
    <col min="6" max="6" width="3.00390625" style="20" customWidth="1"/>
    <col min="7" max="8" width="5.25390625" style="20" customWidth="1"/>
    <col min="9" max="9" width="5.375" style="20" customWidth="1"/>
    <col min="10" max="10" width="5.875" style="20" customWidth="1"/>
    <col min="11" max="11" width="6.375" style="20" customWidth="1"/>
    <col min="12" max="12" width="7.75390625" style="21" customWidth="1"/>
    <col min="13" max="13" width="9.875" style="20" customWidth="1"/>
    <col min="14" max="16384" width="9.125" style="20" customWidth="1"/>
  </cols>
  <sheetData>
    <row r="1" spans="2:13" s="1" customFormat="1" ht="15.75">
      <c r="B1" s="7"/>
      <c r="C1" s="7"/>
      <c r="D1" s="7"/>
      <c r="E1" s="7"/>
      <c r="F1" s="7"/>
      <c r="G1" s="19"/>
      <c r="H1" s="19"/>
      <c r="I1" s="19"/>
      <c r="J1" s="19"/>
      <c r="K1" s="19"/>
      <c r="L1" s="114" t="s">
        <v>40</v>
      </c>
      <c r="M1" s="114"/>
    </row>
    <row r="2" spans="2:13" s="1" customFormat="1" ht="78.75" customHeight="1">
      <c r="B2" s="115" t="s">
        <v>76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2:13" s="1" customFormat="1" ht="85.5" customHeight="1">
      <c r="B3" s="32"/>
      <c r="C3" s="32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s="5" customFormat="1" ht="21" customHeight="1">
      <c r="B4" s="116" t="s">
        <v>3</v>
      </c>
      <c r="C4" s="117"/>
      <c r="D4" s="44" t="s">
        <v>4</v>
      </c>
      <c r="E4" s="44"/>
      <c r="F4" s="44"/>
      <c r="G4" s="44" t="s">
        <v>6</v>
      </c>
      <c r="H4" s="44"/>
      <c r="I4" s="44"/>
      <c r="J4" s="44"/>
      <c r="K4" s="44"/>
      <c r="L4" s="122" t="s">
        <v>34</v>
      </c>
      <c r="M4" s="45" t="s">
        <v>12</v>
      </c>
    </row>
    <row r="5" spans="2:13" s="5" customFormat="1" ht="18" customHeight="1">
      <c r="B5" s="118"/>
      <c r="C5" s="119"/>
      <c r="D5" s="44" t="s">
        <v>5</v>
      </c>
      <c r="E5" s="44"/>
      <c r="F5" s="44"/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23"/>
      <c r="M5" s="45"/>
    </row>
    <row r="6" spans="2:13" s="5" customFormat="1" ht="18.75" customHeight="1">
      <c r="B6" s="120"/>
      <c r="C6" s="121"/>
      <c r="D6" s="44" t="s">
        <v>7</v>
      </c>
      <c r="E6" s="44"/>
      <c r="F6" s="44"/>
      <c r="G6" s="10">
        <v>15</v>
      </c>
      <c r="H6" s="10"/>
      <c r="I6" s="10"/>
      <c r="J6" s="10"/>
      <c r="K6" s="10"/>
      <c r="L6" s="11">
        <f>SUM(G6:K6)</f>
        <v>15</v>
      </c>
      <c r="M6" s="45"/>
    </row>
    <row r="7" spans="2:13" s="1" customFormat="1" ht="15.75">
      <c r="B7" s="4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10"/>
    </row>
    <row r="8" spans="2:13" s="1" customFormat="1" ht="16.5" customHeight="1">
      <c r="B8" s="95" t="s">
        <v>35</v>
      </c>
      <c r="C8" s="96"/>
      <c r="D8" s="46" t="s">
        <v>2</v>
      </c>
      <c r="E8" s="47"/>
      <c r="F8" s="48"/>
      <c r="G8" s="10">
        <v>5</v>
      </c>
      <c r="H8" s="10">
        <v>6</v>
      </c>
      <c r="I8" s="10">
        <v>4</v>
      </c>
      <c r="J8" s="10">
        <v>3</v>
      </c>
      <c r="K8" s="10">
        <v>3</v>
      </c>
      <c r="L8" s="11">
        <f>SUM(G8:K8)</f>
        <v>21</v>
      </c>
      <c r="M8" s="10">
        <f>G8</f>
        <v>5</v>
      </c>
    </row>
    <row r="9" spans="2:13" s="1" customFormat="1" ht="15.75">
      <c r="B9" s="96"/>
      <c r="C9" s="96"/>
      <c r="D9" s="46" t="s">
        <v>14</v>
      </c>
      <c r="E9" s="47"/>
      <c r="F9" s="48"/>
      <c r="G9" s="10">
        <v>3</v>
      </c>
      <c r="H9" s="10">
        <v>3</v>
      </c>
      <c r="I9" s="10">
        <v>2</v>
      </c>
      <c r="J9" s="10">
        <v>2</v>
      </c>
      <c r="K9" s="10">
        <v>3</v>
      </c>
      <c r="L9" s="11">
        <f aca="true" t="shared" si="0" ref="L9:L26">SUM(G9:K9)</f>
        <v>13</v>
      </c>
      <c r="M9" s="10">
        <f aca="true" t="shared" si="1" ref="M9:M25">G9</f>
        <v>3</v>
      </c>
    </row>
    <row r="10" spans="2:13" s="1" customFormat="1" ht="30" customHeight="1">
      <c r="B10" s="95" t="s">
        <v>45</v>
      </c>
      <c r="C10" s="96"/>
      <c r="D10" s="49" t="s">
        <v>24</v>
      </c>
      <c r="E10" s="50"/>
      <c r="F10" s="51"/>
      <c r="G10" s="10">
        <v>3</v>
      </c>
      <c r="H10" s="10">
        <v>3</v>
      </c>
      <c r="I10" s="10">
        <v>3</v>
      </c>
      <c r="J10" s="10">
        <v>3</v>
      </c>
      <c r="K10" s="10">
        <v>3</v>
      </c>
      <c r="L10" s="11">
        <f t="shared" si="0"/>
        <v>15</v>
      </c>
      <c r="M10" s="10">
        <f t="shared" si="1"/>
        <v>3</v>
      </c>
    </row>
    <row r="11" spans="2:13" s="1" customFormat="1" ht="15.75" customHeight="1">
      <c r="B11" s="105" t="s">
        <v>8</v>
      </c>
      <c r="C11" s="106"/>
      <c r="D11" s="46" t="s">
        <v>9</v>
      </c>
      <c r="E11" s="47"/>
      <c r="F11" s="48"/>
      <c r="G11" s="10">
        <v>5</v>
      </c>
      <c r="H11" s="10">
        <v>5</v>
      </c>
      <c r="I11" s="10"/>
      <c r="J11" s="10"/>
      <c r="K11" s="10"/>
      <c r="L11" s="11">
        <f t="shared" si="0"/>
        <v>10</v>
      </c>
      <c r="M11" s="10">
        <f t="shared" si="1"/>
        <v>5</v>
      </c>
    </row>
    <row r="12" spans="2:13" s="1" customFormat="1" ht="15.75" customHeight="1">
      <c r="B12" s="112"/>
      <c r="C12" s="113"/>
      <c r="D12" s="46" t="s">
        <v>48</v>
      </c>
      <c r="E12" s="47"/>
      <c r="F12" s="48"/>
      <c r="G12" s="10"/>
      <c r="H12" s="10"/>
      <c r="I12" s="10">
        <v>3</v>
      </c>
      <c r="J12" s="10">
        <v>3</v>
      </c>
      <c r="K12" s="10">
        <v>3</v>
      </c>
      <c r="L12" s="11">
        <f t="shared" si="0"/>
        <v>9</v>
      </c>
      <c r="M12" s="10"/>
    </row>
    <row r="13" spans="2:13" s="1" customFormat="1" ht="15.75" customHeight="1">
      <c r="B13" s="112"/>
      <c r="C13" s="113"/>
      <c r="D13" s="46" t="s">
        <v>49</v>
      </c>
      <c r="E13" s="47"/>
      <c r="F13" s="48"/>
      <c r="G13" s="10"/>
      <c r="H13" s="10"/>
      <c r="I13" s="10">
        <v>2</v>
      </c>
      <c r="J13" s="10">
        <v>2</v>
      </c>
      <c r="K13" s="10">
        <v>2</v>
      </c>
      <c r="L13" s="11">
        <f t="shared" si="0"/>
        <v>6</v>
      </c>
      <c r="M13" s="10"/>
    </row>
    <row r="14" spans="2:13" s="1" customFormat="1" ht="15.75" customHeight="1">
      <c r="B14" s="112"/>
      <c r="C14" s="113"/>
      <c r="D14" s="46" t="s">
        <v>50</v>
      </c>
      <c r="E14" s="47"/>
      <c r="F14" s="48"/>
      <c r="G14" s="10"/>
      <c r="H14" s="10"/>
      <c r="I14" s="10">
        <v>1</v>
      </c>
      <c r="J14" s="10">
        <v>1</v>
      </c>
      <c r="K14" s="10">
        <v>1</v>
      </c>
      <c r="L14" s="11">
        <f t="shared" si="0"/>
        <v>3</v>
      </c>
      <c r="M14" s="10"/>
    </row>
    <row r="15" spans="2:13" s="1" customFormat="1" ht="15.75" customHeight="1">
      <c r="B15" s="107"/>
      <c r="C15" s="108"/>
      <c r="D15" s="46" t="s">
        <v>10</v>
      </c>
      <c r="E15" s="47"/>
      <c r="F15" s="48"/>
      <c r="G15" s="10"/>
      <c r="H15" s="10"/>
      <c r="I15" s="10">
        <v>1</v>
      </c>
      <c r="J15" s="10">
        <v>1</v>
      </c>
      <c r="K15" s="10">
        <v>1</v>
      </c>
      <c r="L15" s="11">
        <f t="shared" si="0"/>
        <v>3</v>
      </c>
      <c r="M15" s="10"/>
    </row>
    <row r="16" spans="2:13" s="1" customFormat="1" ht="15.75" customHeight="1">
      <c r="B16" s="105" t="s">
        <v>26</v>
      </c>
      <c r="C16" s="106"/>
      <c r="D16" s="46" t="s">
        <v>19</v>
      </c>
      <c r="E16" s="47"/>
      <c r="F16" s="48"/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1">
        <f t="shared" si="0"/>
        <v>10</v>
      </c>
      <c r="M16" s="10">
        <f t="shared" si="1"/>
        <v>2</v>
      </c>
    </row>
    <row r="17" spans="2:13" s="1" customFormat="1" ht="15.75">
      <c r="B17" s="112"/>
      <c r="C17" s="113"/>
      <c r="D17" s="46" t="s">
        <v>27</v>
      </c>
      <c r="E17" s="47"/>
      <c r="F17" s="48"/>
      <c r="G17" s="10"/>
      <c r="H17" s="10">
        <v>1</v>
      </c>
      <c r="I17" s="10">
        <v>1</v>
      </c>
      <c r="J17" s="10">
        <v>1</v>
      </c>
      <c r="K17" s="10">
        <v>1</v>
      </c>
      <c r="L17" s="11">
        <f t="shared" si="0"/>
        <v>4</v>
      </c>
      <c r="M17" s="10"/>
    </row>
    <row r="18" spans="2:13" s="1" customFormat="1" ht="15.75">
      <c r="B18" s="107"/>
      <c r="C18" s="108"/>
      <c r="D18" s="46" t="s">
        <v>18</v>
      </c>
      <c r="E18" s="47"/>
      <c r="F18" s="48"/>
      <c r="G18" s="10">
        <v>1</v>
      </c>
      <c r="H18" s="10">
        <v>1</v>
      </c>
      <c r="I18" s="10">
        <v>2</v>
      </c>
      <c r="J18" s="10">
        <v>2</v>
      </c>
      <c r="K18" s="10">
        <v>2</v>
      </c>
      <c r="L18" s="11">
        <f t="shared" si="0"/>
        <v>8</v>
      </c>
      <c r="M18" s="10">
        <f t="shared" si="1"/>
        <v>1</v>
      </c>
    </row>
    <row r="19" spans="2:13" s="1" customFormat="1" ht="15" customHeight="1">
      <c r="B19" s="105" t="s">
        <v>25</v>
      </c>
      <c r="C19" s="106"/>
      <c r="D19" s="46" t="s">
        <v>15</v>
      </c>
      <c r="E19" s="47"/>
      <c r="F19" s="48"/>
      <c r="G19" s="10"/>
      <c r="H19" s="10"/>
      <c r="I19" s="10">
        <v>2</v>
      </c>
      <c r="J19" s="10">
        <v>2</v>
      </c>
      <c r="K19" s="10">
        <v>3</v>
      </c>
      <c r="L19" s="11">
        <f t="shared" si="0"/>
        <v>7</v>
      </c>
      <c r="M19" s="10"/>
    </row>
    <row r="20" spans="2:13" s="1" customFormat="1" ht="14.25" customHeight="1">
      <c r="B20" s="112"/>
      <c r="C20" s="113"/>
      <c r="D20" s="46" t="s">
        <v>16</v>
      </c>
      <c r="E20" s="47"/>
      <c r="F20" s="48"/>
      <c r="G20" s="10"/>
      <c r="H20" s="10"/>
      <c r="I20" s="10"/>
      <c r="J20" s="10">
        <v>2</v>
      </c>
      <c r="K20" s="10">
        <v>2</v>
      </c>
      <c r="L20" s="11">
        <f t="shared" si="0"/>
        <v>4</v>
      </c>
      <c r="M20" s="10"/>
    </row>
    <row r="21" spans="2:13" s="1" customFormat="1" ht="15" customHeight="1">
      <c r="B21" s="107"/>
      <c r="C21" s="108"/>
      <c r="D21" s="46" t="s">
        <v>17</v>
      </c>
      <c r="E21" s="47"/>
      <c r="F21" s="48"/>
      <c r="G21" s="10">
        <v>1</v>
      </c>
      <c r="H21" s="10">
        <v>1</v>
      </c>
      <c r="I21" s="10">
        <v>1</v>
      </c>
      <c r="J21" s="10">
        <v>2</v>
      </c>
      <c r="K21" s="10">
        <v>2</v>
      </c>
      <c r="L21" s="11">
        <f t="shared" si="0"/>
        <v>7</v>
      </c>
      <c r="M21" s="10">
        <f t="shared" si="1"/>
        <v>1</v>
      </c>
    </row>
    <row r="22" spans="2:13" s="1" customFormat="1" ht="15.75">
      <c r="B22" s="105" t="s">
        <v>28</v>
      </c>
      <c r="C22" s="106"/>
      <c r="D22" s="46" t="s">
        <v>22</v>
      </c>
      <c r="E22" s="47"/>
      <c r="F22" s="48"/>
      <c r="G22" s="10">
        <v>1</v>
      </c>
      <c r="H22" s="10">
        <v>1</v>
      </c>
      <c r="I22" s="10">
        <v>1</v>
      </c>
      <c r="J22" s="10">
        <v>1</v>
      </c>
      <c r="K22" s="10"/>
      <c r="L22" s="11">
        <f t="shared" si="0"/>
        <v>4</v>
      </c>
      <c r="M22" s="10">
        <f t="shared" si="1"/>
        <v>1</v>
      </c>
    </row>
    <row r="23" spans="2:13" s="1" customFormat="1" ht="15.75">
      <c r="B23" s="107"/>
      <c r="C23" s="108"/>
      <c r="D23" s="46" t="s">
        <v>21</v>
      </c>
      <c r="E23" s="47"/>
      <c r="F23" s="48"/>
      <c r="G23" s="10">
        <v>1</v>
      </c>
      <c r="H23" s="10">
        <v>1</v>
      </c>
      <c r="I23" s="10">
        <v>1</v>
      </c>
      <c r="J23" s="10"/>
      <c r="K23" s="10"/>
      <c r="L23" s="11">
        <f t="shared" si="0"/>
        <v>3</v>
      </c>
      <c r="M23" s="10">
        <f t="shared" si="1"/>
        <v>1</v>
      </c>
    </row>
    <row r="24" spans="2:13" s="1" customFormat="1" ht="15.75">
      <c r="B24" s="52" t="s">
        <v>20</v>
      </c>
      <c r="C24" s="53"/>
      <c r="D24" s="46" t="s">
        <v>20</v>
      </c>
      <c r="E24" s="47"/>
      <c r="F24" s="48"/>
      <c r="G24" s="10">
        <v>2</v>
      </c>
      <c r="H24" s="10">
        <v>2</v>
      </c>
      <c r="I24" s="10">
        <v>2</v>
      </c>
      <c r="J24" s="10">
        <v>1</v>
      </c>
      <c r="K24" s="10">
        <v>1</v>
      </c>
      <c r="L24" s="11">
        <f t="shared" si="0"/>
        <v>8</v>
      </c>
      <c r="M24" s="10">
        <f t="shared" si="1"/>
        <v>2</v>
      </c>
    </row>
    <row r="25" spans="2:13" s="1" customFormat="1" ht="15.75" customHeight="1">
      <c r="B25" s="105" t="s">
        <v>29</v>
      </c>
      <c r="C25" s="106"/>
      <c r="D25" s="46" t="s">
        <v>30</v>
      </c>
      <c r="E25" s="47"/>
      <c r="F25" s="48"/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1">
        <f t="shared" si="0"/>
        <v>10</v>
      </c>
      <c r="M25" s="10">
        <f t="shared" si="1"/>
        <v>2</v>
      </c>
    </row>
    <row r="26" spans="2:13" s="2" customFormat="1" ht="30.75" customHeight="1">
      <c r="B26" s="107"/>
      <c r="C26" s="108"/>
      <c r="D26" s="49" t="s">
        <v>23</v>
      </c>
      <c r="E26" s="50"/>
      <c r="F26" s="51"/>
      <c r="G26" s="10"/>
      <c r="H26" s="10"/>
      <c r="I26" s="10"/>
      <c r="J26" s="10">
        <v>1</v>
      </c>
      <c r="K26" s="10">
        <v>1</v>
      </c>
      <c r="L26" s="11">
        <f t="shared" si="0"/>
        <v>2</v>
      </c>
      <c r="M26" s="10"/>
    </row>
    <row r="27" spans="2:13" s="2" customFormat="1" ht="16.5" customHeight="1">
      <c r="B27" s="109" t="s">
        <v>0</v>
      </c>
      <c r="C27" s="110"/>
      <c r="D27" s="110"/>
      <c r="E27" s="110"/>
      <c r="F27" s="111"/>
      <c r="G27" s="30">
        <f>SUM(G8:G26)</f>
        <v>26</v>
      </c>
      <c r="H27" s="30">
        <f>SUM(H8:H26)</f>
        <v>28</v>
      </c>
      <c r="I27" s="30">
        <f>SUM(I8:I26)</f>
        <v>30</v>
      </c>
      <c r="J27" s="30">
        <f>SUM(J8:J26)</f>
        <v>31</v>
      </c>
      <c r="K27" s="30">
        <f>SUM(K8:K26)</f>
        <v>32</v>
      </c>
      <c r="L27" s="31">
        <f>SUM(G27:K27)</f>
        <v>147</v>
      </c>
      <c r="M27" s="31">
        <f>SUM(M8:M26)</f>
        <v>26</v>
      </c>
    </row>
    <row r="28" spans="2:13" s="2" customFormat="1" ht="19.5" customHeight="1">
      <c r="B28" s="91" t="s">
        <v>31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2:13" s="2" customFormat="1" ht="17.25" customHeight="1">
      <c r="B29" s="55" t="s">
        <v>42</v>
      </c>
      <c r="C29" s="56"/>
      <c r="D29" s="56"/>
      <c r="E29" s="56"/>
      <c r="F29" s="57"/>
      <c r="G29" s="33">
        <f>G31+G32+G33+G34+G35+G36</f>
        <v>3</v>
      </c>
      <c r="H29" s="33">
        <f>H31+H32+H33+H34+H35+H36</f>
        <v>2</v>
      </c>
      <c r="I29" s="33">
        <f>I31+I32+I33+I34+I35+I36</f>
        <v>2</v>
      </c>
      <c r="J29" s="33">
        <f>J31+J32+J33+J34+J35+J36</f>
        <v>2</v>
      </c>
      <c r="K29" s="23"/>
      <c r="L29" s="23">
        <f>SUM(G29:K29)</f>
        <v>9</v>
      </c>
      <c r="M29" s="23">
        <f>G29</f>
        <v>3</v>
      </c>
    </row>
    <row r="30" spans="2:13" s="2" customFormat="1" ht="15.75" customHeight="1">
      <c r="B30" s="55" t="s">
        <v>43</v>
      </c>
      <c r="C30" s="56"/>
      <c r="D30" s="56"/>
      <c r="E30" s="56"/>
      <c r="F30" s="57"/>
      <c r="G30" s="24"/>
      <c r="H30" s="24"/>
      <c r="I30" s="24"/>
      <c r="J30" s="24"/>
      <c r="K30" s="33">
        <f>K31+K32+K33+K34+K35+K36</f>
        <v>4</v>
      </c>
      <c r="L30" s="23">
        <f>SUM(K30)</f>
        <v>4</v>
      </c>
      <c r="M30" s="23"/>
    </row>
    <row r="31" spans="2:13" s="2" customFormat="1" ht="45.75" customHeight="1">
      <c r="B31" s="49"/>
      <c r="C31" s="51"/>
      <c r="D31" s="49" t="s">
        <v>52</v>
      </c>
      <c r="E31" s="50"/>
      <c r="F31" s="51"/>
      <c r="G31" s="18">
        <v>1</v>
      </c>
      <c r="H31" s="10"/>
      <c r="I31" s="10"/>
      <c r="J31" s="10"/>
      <c r="K31" s="10"/>
      <c r="L31" s="11">
        <f aca="true" t="shared" si="2" ref="L31:L36">SUM(G31:K31)</f>
        <v>1</v>
      </c>
      <c r="M31" s="10">
        <f>G31</f>
        <v>1</v>
      </c>
    </row>
    <row r="32" spans="2:13" s="2" customFormat="1" ht="18.75" customHeight="1">
      <c r="B32" s="45"/>
      <c r="C32" s="45"/>
      <c r="D32" s="46" t="s">
        <v>36</v>
      </c>
      <c r="E32" s="124"/>
      <c r="F32" s="125"/>
      <c r="G32" s="18">
        <v>1</v>
      </c>
      <c r="H32" s="10">
        <v>1</v>
      </c>
      <c r="I32" s="10"/>
      <c r="J32" s="10"/>
      <c r="K32" s="10"/>
      <c r="L32" s="11">
        <f t="shared" si="2"/>
        <v>2</v>
      </c>
      <c r="M32" s="10">
        <f>G32</f>
        <v>1</v>
      </c>
    </row>
    <row r="33" spans="2:13" s="2" customFormat="1" ht="18.75" customHeight="1">
      <c r="B33" s="91"/>
      <c r="C33" s="93"/>
      <c r="D33" s="46" t="s">
        <v>37</v>
      </c>
      <c r="E33" s="124"/>
      <c r="F33" s="125"/>
      <c r="G33" s="18"/>
      <c r="H33" s="10"/>
      <c r="I33" s="10"/>
      <c r="J33" s="10">
        <v>1</v>
      </c>
      <c r="K33" s="10">
        <v>1</v>
      </c>
      <c r="L33" s="11">
        <f t="shared" si="2"/>
        <v>2</v>
      </c>
      <c r="M33" s="10"/>
    </row>
    <row r="34" spans="2:13" s="2" customFormat="1" ht="18.75" customHeight="1">
      <c r="B34" s="45"/>
      <c r="C34" s="45"/>
      <c r="D34" s="46" t="s">
        <v>51</v>
      </c>
      <c r="E34" s="124"/>
      <c r="F34" s="125"/>
      <c r="G34" s="18"/>
      <c r="H34" s="10"/>
      <c r="I34" s="10">
        <v>1</v>
      </c>
      <c r="J34" s="10"/>
      <c r="K34" s="10">
        <v>1</v>
      </c>
      <c r="L34" s="11">
        <f t="shared" si="2"/>
        <v>2</v>
      </c>
      <c r="M34" s="10"/>
    </row>
    <row r="35" spans="2:13" s="2" customFormat="1" ht="18.75" customHeight="1">
      <c r="B35" s="91"/>
      <c r="C35" s="93"/>
      <c r="D35" s="46" t="s">
        <v>20</v>
      </c>
      <c r="E35" s="47"/>
      <c r="F35" s="48"/>
      <c r="G35" s="18"/>
      <c r="H35" s="10"/>
      <c r="I35" s="10"/>
      <c r="J35" s="10"/>
      <c r="K35" s="10">
        <v>1</v>
      </c>
      <c r="L35" s="11">
        <f t="shared" si="2"/>
        <v>1</v>
      </c>
      <c r="M35" s="10"/>
    </row>
    <row r="36" spans="2:13" s="2" customFormat="1" ht="19.5" customHeight="1">
      <c r="B36" s="45"/>
      <c r="C36" s="45"/>
      <c r="D36" s="126" t="s">
        <v>30</v>
      </c>
      <c r="E36" s="126"/>
      <c r="F36" s="126"/>
      <c r="G36" s="18">
        <v>1</v>
      </c>
      <c r="H36" s="10">
        <v>1</v>
      </c>
      <c r="I36" s="10">
        <v>1</v>
      </c>
      <c r="J36" s="10">
        <v>1</v>
      </c>
      <c r="K36" s="10">
        <v>1</v>
      </c>
      <c r="L36" s="11">
        <f t="shared" si="2"/>
        <v>5</v>
      </c>
      <c r="M36" s="10">
        <f>G36</f>
        <v>1</v>
      </c>
    </row>
    <row r="37" spans="2:13" s="2" customFormat="1" ht="21" customHeight="1">
      <c r="B37" s="58" t="s">
        <v>41</v>
      </c>
      <c r="C37" s="59"/>
      <c r="D37" s="59"/>
      <c r="E37" s="59"/>
      <c r="F37" s="60"/>
      <c r="G37" s="25">
        <f>G27+G29</f>
        <v>29</v>
      </c>
      <c r="H37" s="25">
        <f>H27+H29</f>
        <v>30</v>
      </c>
      <c r="I37" s="25">
        <f>I27+I29</f>
        <v>32</v>
      </c>
      <c r="J37" s="25">
        <f>J27+J29</f>
        <v>33</v>
      </c>
      <c r="K37" s="25">
        <f>K27+K30</f>
        <v>36</v>
      </c>
      <c r="L37" s="25">
        <f>SUM(L29:L36)</f>
        <v>26</v>
      </c>
      <c r="M37" s="25">
        <f>G37</f>
        <v>29</v>
      </c>
    </row>
    <row r="38" spans="2:13" s="1" customFormat="1" ht="18" customHeight="1">
      <c r="B38" s="97" t="s">
        <v>11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2:13" s="1" customFormat="1" ht="15.75">
      <c r="B39" s="100"/>
      <c r="C39" s="101"/>
      <c r="D39" s="102" t="s">
        <v>20</v>
      </c>
      <c r="E39" s="103"/>
      <c r="F39" s="104"/>
      <c r="G39" s="13">
        <v>2</v>
      </c>
      <c r="H39" s="13"/>
      <c r="I39" s="13"/>
      <c r="J39" s="13"/>
      <c r="K39" s="13"/>
      <c r="L39" s="14">
        <f>SUM(G39:K39)</f>
        <v>2</v>
      </c>
      <c r="M39" s="10">
        <f>L39</f>
        <v>2</v>
      </c>
    </row>
    <row r="40" spans="2:13" s="2" customFormat="1" ht="18" customHeight="1">
      <c r="B40" s="94" t="s">
        <v>0</v>
      </c>
      <c r="C40" s="94"/>
      <c r="D40" s="94"/>
      <c r="E40" s="94"/>
      <c r="F40" s="94"/>
      <c r="G40" s="25">
        <f aca="true" t="shared" si="3" ref="G40:L40">SUM(G39:G39)</f>
        <v>2</v>
      </c>
      <c r="H40" s="25">
        <f t="shared" si="3"/>
        <v>0</v>
      </c>
      <c r="I40" s="25">
        <f t="shared" si="3"/>
        <v>0</v>
      </c>
      <c r="J40" s="25">
        <f t="shared" si="3"/>
        <v>0</v>
      </c>
      <c r="K40" s="25">
        <f t="shared" si="3"/>
        <v>0</v>
      </c>
      <c r="L40" s="25">
        <f t="shared" si="3"/>
        <v>2</v>
      </c>
      <c r="M40" s="26">
        <f>L40</f>
        <v>2</v>
      </c>
    </row>
    <row r="41" spans="2:13" s="16" customFormat="1" ht="19.5" customHeight="1">
      <c r="B41" s="54" t="s">
        <v>1</v>
      </c>
      <c r="C41" s="54"/>
      <c r="D41" s="54"/>
      <c r="E41" s="54"/>
      <c r="F41" s="54"/>
      <c r="G41" s="25">
        <f>G37+G40</f>
        <v>31</v>
      </c>
      <c r="H41" s="25">
        <f>H37+H40</f>
        <v>30</v>
      </c>
      <c r="I41" s="25">
        <f>I37+I40</f>
        <v>32</v>
      </c>
      <c r="J41" s="25">
        <f>J27+J29+J40</f>
        <v>33</v>
      </c>
      <c r="K41" s="25">
        <f>K27+K30+K40</f>
        <v>36</v>
      </c>
      <c r="L41" s="25">
        <f>SUM(G41:K41)</f>
        <v>162</v>
      </c>
      <c r="M41" s="25">
        <f>G41</f>
        <v>31</v>
      </c>
    </row>
  </sheetData>
  <sheetProtection/>
  <mergeCells count="59">
    <mergeCell ref="B33:C33"/>
    <mergeCell ref="B35:C35"/>
    <mergeCell ref="B32:C32"/>
    <mergeCell ref="B34:C34"/>
    <mergeCell ref="M4:M6"/>
    <mergeCell ref="D5:F5"/>
    <mergeCell ref="D6:F6"/>
    <mergeCell ref="D9:F9"/>
    <mergeCell ref="D10:F10"/>
    <mergeCell ref="B11:C15"/>
    <mergeCell ref="B7:L7"/>
    <mergeCell ref="D8:F8"/>
    <mergeCell ref="B36:C36"/>
    <mergeCell ref="D32:F32"/>
    <mergeCell ref="D34:F34"/>
    <mergeCell ref="D36:F36"/>
    <mergeCell ref="D31:F31"/>
    <mergeCell ref="B31:C31"/>
    <mergeCell ref="D35:F35"/>
    <mergeCell ref="D33:F33"/>
    <mergeCell ref="L1:M1"/>
    <mergeCell ref="B2:M2"/>
    <mergeCell ref="B4:C6"/>
    <mergeCell ref="D4:F4"/>
    <mergeCell ref="G4:K4"/>
    <mergeCell ref="L4:L5"/>
    <mergeCell ref="D11:F11"/>
    <mergeCell ref="D15:F15"/>
    <mergeCell ref="B16:C18"/>
    <mergeCell ref="D16:F16"/>
    <mergeCell ref="D17:F17"/>
    <mergeCell ref="D18:F18"/>
    <mergeCell ref="D12:F12"/>
    <mergeCell ref="D13:F13"/>
    <mergeCell ref="D14:F14"/>
    <mergeCell ref="B19:C21"/>
    <mergeCell ref="D19:F19"/>
    <mergeCell ref="D20:F20"/>
    <mergeCell ref="D21:F21"/>
    <mergeCell ref="B22:C23"/>
    <mergeCell ref="D22:F22"/>
    <mergeCell ref="D23:F23"/>
    <mergeCell ref="B30:F30"/>
    <mergeCell ref="B24:C24"/>
    <mergeCell ref="D24:F24"/>
    <mergeCell ref="B25:C26"/>
    <mergeCell ref="D25:F25"/>
    <mergeCell ref="D26:F26"/>
    <mergeCell ref="B27:F27"/>
    <mergeCell ref="B40:F40"/>
    <mergeCell ref="B41:F41"/>
    <mergeCell ref="B8:C9"/>
    <mergeCell ref="B10:C10"/>
    <mergeCell ref="B37:F37"/>
    <mergeCell ref="B38:M38"/>
    <mergeCell ref="B39:C39"/>
    <mergeCell ref="D39:F39"/>
    <mergeCell ref="B28:M28"/>
    <mergeCell ref="B29:F29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zoomScalePageLayoutView="0" workbookViewId="0" topLeftCell="A1">
      <selection activeCell="N4" sqref="N4"/>
    </sheetView>
  </sheetViews>
  <sheetFormatPr defaultColWidth="9.00390625" defaultRowHeight="12.75"/>
  <cols>
    <col min="1" max="1" width="30.75390625" style="27" customWidth="1"/>
    <col min="2" max="2" width="6.00390625" style="27" customWidth="1"/>
    <col min="3" max="3" width="4.75390625" style="27" customWidth="1"/>
    <col min="4" max="4" width="8.125" style="27" customWidth="1"/>
    <col min="5" max="5" width="15.75390625" style="12" customWidth="1"/>
    <col min="6" max="6" width="5.00390625" style="28" customWidth="1"/>
    <col min="7" max="7" width="4.625" style="28" customWidth="1"/>
    <col min="8" max="8" width="4.75390625" style="28" customWidth="1"/>
    <col min="9" max="10" width="5.25390625" style="28" customWidth="1"/>
    <col min="11" max="11" width="7.125" style="28" customWidth="1"/>
    <col min="12" max="12" width="9.00390625" style="28" customWidth="1"/>
    <col min="13" max="16384" width="9.125" style="27" customWidth="1"/>
  </cols>
  <sheetData>
    <row r="1" spans="1:12" ht="59.25" customHeight="1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" customHeight="1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8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84.75" customHeight="1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9" customHeight="1">
      <c r="A5" s="3"/>
      <c r="B5" s="4"/>
      <c r="C5" s="4"/>
      <c r="D5" s="4"/>
      <c r="E5" s="9"/>
      <c r="F5" s="8"/>
      <c r="G5" s="8"/>
      <c r="H5" s="8"/>
      <c r="I5" s="8"/>
      <c r="J5" s="8"/>
      <c r="K5" s="8"/>
      <c r="L5" s="8"/>
    </row>
    <row r="6" spans="1:12" ht="45.75" customHeight="1">
      <c r="A6" s="76" t="s">
        <v>74</v>
      </c>
      <c r="B6" s="79" t="s">
        <v>75</v>
      </c>
      <c r="C6" s="80"/>
      <c r="D6" s="81"/>
      <c r="E6" s="88" t="s">
        <v>33</v>
      </c>
      <c r="F6" s="91" t="s">
        <v>39</v>
      </c>
      <c r="G6" s="92"/>
      <c r="H6" s="92"/>
      <c r="I6" s="92"/>
      <c r="J6" s="93"/>
      <c r="K6" s="63" t="s">
        <v>34</v>
      </c>
      <c r="L6" s="132" t="s">
        <v>12</v>
      </c>
    </row>
    <row r="7" spans="1:12" ht="18" customHeight="1">
      <c r="A7" s="77"/>
      <c r="B7" s="82"/>
      <c r="C7" s="83"/>
      <c r="D7" s="84"/>
      <c r="E7" s="89"/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63"/>
      <c r="L7" s="133"/>
    </row>
    <row r="8" spans="1:12" ht="18.75" customHeight="1">
      <c r="A8" s="78"/>
      <c r="B8" s="85"/>
      <c r="C8" s="86"/>
      <c r="D8" s="87"/>
      <c r="E8" s="90"/>
      <c r="F8" s="10">
        <v>15</v>
      </c>
      <c r="G8" s="10"/>
      <c r="H8" s="10"/>
      <c r="I8" s="10"/>
      <c r="J8" s="10"/>
      <c r="K8" s="41">
        <f>SUM(F8:J8)</f>
        <v>15</v>
      </c>
      <c r="L8" s="134"/>
    </row>
    <row r="9" spans="1:12" ht="18.75" customHeight="1">
      <c r="A9" s="62" t="s">
        <v>59</v>
      </c>
      <c r="B9" s="62"/>
      <c r="C9" s="62"/>
      <c r="D9" s="62"/>
      <c r="E9" s="62"/>
      <c r="F9" s="40"/>
      <c r="G9" s="40"/>
      <c r="H9" s="40"/>
      <c r="I9" s="40"/>
      <c r="J9" s="40"/>
      <c r="K9" s="40"/>
      <c r="L9" s="40"/>
    </row>
    <row r="10" spans="1:12" ht="31.5" customHeight="1">
      <c r="A10" s="67" t="s">
        <v>54</v>
      </c>
      <c r="B10" s="49" t="s">
        <v>46</v>
      </c>
      <c r="C10" s="50"/>
      <c r="D10" s="51"/>
      <c r="E10" s="43" t="s">
        <v>47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1">
        <f>SUM(F10:J10)</f>
        <v>5</v>
      </c>
      <c r="L10" s="10">
        <f>F10</f>
        <v>1</v>
      </c>
    </row>
    <row r="11" spans="1:12" ht="38.25" customHeight="1">
      <c r="A11" s="68"/>
      <c r="B11" s="49" t="s">
        <v>57</v>
      </c>
      <c r="C11" s="50"/>
      <c r="D11" s="51"/>
      <c r="E11" s="43"/>
      <c r="F11" s="10"/>
      <c r="G11" s="10">
        <v>1</v>
      </c>
      <c r="H11" s="10"/>
      <c r="I11" s="10"/>
      <c r="J11" s="10"/>
      <c r="K11" s="11">
        <f>SUM(F11:J11)</f>
        <v>1</v>
      </c>
      <c r="L11" s="10">
        <f aca="true" t="shared" si="0" ref="L11:L22">F11</f>
        <v>0</v>
      </c>
    </row>
    <row r="12" spans="1:12" ht="41.25" customHeight="1">
      <c r="A12" s="34" t="s">
        <v>55</v>
      </c>
      <c r="B12" s="49" t="s">
        <v>58</v>
      </c>
      <c r="C12" s="50"/>
      <c r="D12" s="51"/>
      <c r="E12" s="43" t="s">
        <v>44</v>
      </c>
      <c r="F12" s="10">
        <v>1</v>
      </c>
      <c r="G12" s="10">
        <v>1</v>
      </c>
      <c r="H12" s="10">
        <v>1</v>
      </c>
      <c r="I12" s="10">
        <v>1</v>
      </c>
      <c r="J12" s="10"/>
      <c r="K12" s="11">
        <f>SUM(F12:J12)</f>
        <v>4</v>
      </c>
      <c r="L12" s="10">
        <f t="shared" si="0"/>
        <v>1</v>
      </c>
    </row>
    <row r="13" spans="1:12" ht="58.5" customHeight="1">
      <c r="A13" s="34" t="s">
        <v>56</v>
      </c>
      <c r="B13" s="72" t="s">
        <v>63</v>
      </c>
      <c r="C13" s="73"/>
      <c r="D13" s="74"/>
      <c r="E13" s="35"/>
      <c r="F13" s="15"/>
      <c r="G13" s="15">
        <v>1</v>
      </c>
      <c r="H13" s="15"/>
      <c r="I13" s="15"/>
      <c r="J13" s="15"/>
      <c r="K13" s="38">
        <f>SUM(F13:J13)</f>
        <v>1</v>
      </c>
      <c r="L13" s="10">
        <f t="shared" si="0"/>
        <v>0</v>
      </c>
    </row>
    <row r="14" spans="1:12" ht="19.5" customHeight="1">
      <c r="A14" s="61" t="s">
        <v>65</v>
      </c>
      <c r="B14" s="50"/>
      <c r="C14" s="50"/>
      <c r="D14" s="50"/>
      <c r="E14" s="51"/>
      <c r="F14" s="39"/>
      <c r="G14" s="39"/>
      <c r="H14" s="39"/>
      <c r="I14" s="39"/>
      <c r="J14" s="39"/>
      <c r="K14" s="39"/>
      <c r="L14" s="39"/>
    </row>
    <row r="15" spans="1:12" ht="21" customHeight="1">
      <c r="A15" s="131" t="s">
        <v>60</v>
      </c>
      <c r="B15" s="46" t="s">
        <v>73</v>
      </c>
      <c r="C15" s="47"/>
      <c r="D15" s="48"/>
      <c r="E15" s="22"/>
      <c r="F15" s="10"/>
      <c r="G15" s="10"/>
      <c r="H15" s="10"/>
      <c r="I15" s="10"/>
      <c r="J15" s="10">
        <v>1</v>
      </c>
      <c r="K15" s="11">
        <f>SUM(F15:J15)</f>
        <v>1</v>
      </c>
      <c r="L15" s="10">
        <f t="shared" si="0"/>
        <v>0</v>
      </c>
    </row>
    <row r="16" spans="1:12" ht="16.5" customHeight="1">
      <c r="A16" s="131"/>
      <c r="B16" s="46" t="s">
        <v>72</v>
      </c>
      <c r="C16" s="47"/>
      <c r="D16" s="48"/>
      <c r="E16" s="43" t="s">
        <v>13</v>
      </c>
      <c r="F16" s="10">
        <v>1</v>
      </c>
      <c r="G16" s="10"/>
      <c r="H16" s="10"/>
      <c r="I16" s="10"/>
      <c r="J16" s="10"/>
      <c r="K16" s="11">
        <f>SUM(F16:J16)</f>
        <v>1</v>
      </c>
      <c r="L16" s="10">
        <f t="shared" si="0"/>
        <v>1</v>
      </c>
    </row>
    <row r="17" spans="1:12" ht="30" customHeight="1">
      <c r="A17" s="131"/>
      <c r="B17" s="49" t="s">
        <v>71</v>
      </c>
      <c r="C17" s="50"/>
      <c r="D17" s="51"/>
      <c r="E17" s="22"/>
      <c r="F17" s="10"/>
      <c r="G17" s="10"/>
      <c r="H17" s="10"/>
      <c r="I17" s="10"/>
      <c r="J17" s="10">
        <v>1</v>
      </c>
      <c r="K17" s="11">
        <f>SUM(F17:J17)</f>
        <v>1</v>
      </c>
      <c r="L17" s="10">
        <f t="shared" si="0"/>
        <v>0</v>
      </c>
    </row>
    <row r="18" spans="1:12" ht="43.5" customHeight="1">
      <c r="A18" s="130" t="s">
        <v>61</v>
      </c>
      <c r="B18" s="49" t="s">
        <v>64</v>
      </c>
      <c r="C18" s="50"/>
      <c r="D18" s="51"/>
      <c r="E18" s="43" t="s">
        <v>38</v>
      </c>
      <c r="F18" s="10">
        <v>1</v>
      </c>
      <c r="G18" s="10"/>
      <c r="H18" s="10"/>
      <c r="I18" s="10"/>
      <c r="J18" s="10"/>
      <c r="K18" s="11"/>
      <c r="L18" s="10">
        <f t="shared" si="0"/>
        <v>1</v>
      </c>
    </row>
    <row r="19" spans="1:12" ht="55.5" customHeight="1">
      <c r="A19" s="130"/>
      <c r="B19" s="46" t="s">
        <v>70</v>
      </c>
      <c r="C19" s="47"/>
      <c r="D19" s="48"/>
      <c r="E19" s="22"/>
      <c r="F19" s="10"/>
      <c r="G19" s="10"/>
      <c r="H19" s="10"/>
      <c r="I19" s="10"/>
      <c r="J19" s="10">
        <v>1</v>
      </c>
      <c r="K19" s="11">
        <f>SUM(F19:J19)</f>
        <v>1</v>
      </c>
      <c r="L19" s="10">
        <f t="shared" si="0"/>
        <v>0</v>
      </c>
    </row>
    <row r="20" spans="1:12" ht="42" customHeight="1">
      <c r="A20" s="127" t="s">
        <v>62</v>
      </c>
      <c r="B20" s="49" t="s">
        <v>67</v>
      </c>
      <c r="C20" s="50"/>
      <c r="D20" s="51"/>
      <c r="E20" s="22"/>
      <c r="F20" s="10"/>
      <c r="G20" s="10"/>
      <c r="H20" s="37">
        <v>1</v>
      </c>
      <c r="I20" s="37">
        <v>1</v>
      </c>
      <c r="J20" s="37"/>
      <c r="K20" s="11">
        <f>SUM(F20:J20)</f>
        <v>2</v>
      </c>
      <c r="L20" s="10">
        <f t="shared" si="0"/>
        <v>0</v>
      </c>
    </row>
    <row r="21" spans="1:12" ht="37.5" customHeight="1">
      <c r="A21" s="128"/>
      <c r="B21" s="49" t="s">
        <v>68</v>
      </c>
      <c r="C21" s="50"/>
      <c r="D21" s="51"/>
      <c r="E21" s="22"/>
      <c r="F21" s="10"/>
      <c r="G21" s="10"/>
      <c r="H21" s="37">
        <v>1</v>
      </c>
      <c r="I21" s="37">
        <v>1</v>
      </c>
      <c r="J21" s="37"/>
      <c r="K21" s="11"/>
      <c r="L21" s="10">
        <f t="shared" si="0"/>
        <v>0</v>
      </c>
    </row>
    <row r="22" spans="1:12" ht="104.25" customHeight="1">
      <c r="A22" s="129"/>
      <c r="B22" s="95" t="s">
        <v>69</v>
      </c>
      <c r="C22" s="95"/>
      <c r="D22" s="95"/>
      <c r="E22" s="22"/>
      <c r="F22" s="10"/>
      <c r="G22" s="10"/>
      <c r="H22" s="10"/>
      <c r="I22" s="10"/>
      <c r="J22" s="10">
        <v>1</v>
      </c>
      <c r="K22" s="11"/>
      <c r="L22" s="10">
        <f t="shared" si="0"/>
        <v>0</v>
      </c>
    </row>
    <row r="23" spans="1:16" ht="23.25" customHeight="1">
      <c r="A23" s="64" t="s">
        <v>1</v>
      </c>
      <c r="B23" s="65"/>
      <c r="C23" s="65"/>
      <c r="D23" s="66"/>
      <c r="E23" s="17"/>
      <c r="F23" s="36">
        <f>SUM(F10:F22)</f>
        <v>4</v>
      </c>
      <c r="G23" s="36">
        <f>SUM(G10:G22)</f>
        <v>4</v>
      </c>
      <c r="H23" s="36">
        <f>SUM(H10:H22)</f>
        <v>4</v>
      </c>
      <c r="I23" s="36">
        <f>SUM(I10:I22)</f>
        <v>4</v>
      </c>
      <c r="J23" s="36">
        <f>SUM(J10:J22)</f>
        <v>5</v>
      </c>
      <c r="K23" s="36">
        <f>SUM(F23:J23)</f>
        <v>21</v>
      </c>
      <c r="L23" s="36">
        <f>SUM(L10:L20)</f>
        <v>4</v>
      </c>
      <c r="P23" s="29"/>
    </row>
  </sheetData>
  <sheetProtection/>
  <mergeCells count="28">
    <mergeCell ref="A1:L1"/>
    <mergeCell ref="A2:L2"/>
    <mergeCell ref="A4:L4"/>
    <mergeCell ref="A6:A8"/>
    <mergeCell ref="B6:D8"/>
    <mergeCell ref="E6:E8"/>
    <mergeCell ref="F6:J6"/>
    <mergeCell ref="K6:K7"/>
    <mergeCell ref="L6:L8"/>
    <mergeCell ref="A9:E9"/>
    <mergeCell ref="A10:A11"/>
    <mergeCell ref="B10:D10"/>
    <mergeCell ref="B11:D11"/>
    <mergeCell ref="B12:D12"/>
    <mergeCell ref="B13:D13"/>
    <mergeCell ref="A14:E14"/>
    <mergeCell ref="A15:A17"/>
    <mergeCell ref="B15:D15"/>
    <mergeCell ref="B17:D17"/>
    <mergeCell ref="B19:D19"/>
    <mergeCell ref="B20:D20"/>
    <mergeCell ref="A23:D23"/>
    <mergeCell ref="B22:D22"/>
    <mergeCell ref="A20:A22"/>
    <mergeCell ref="B21:D21"/>
    <mergeCell ref="B16:D16"/>
    <mergeCell ref="A18:A19"/>
    <mergeCell ref="B18:D18"/>
  </mergeCells>
  <printOptions/>
  <pageMargins left="0.5905511811023623" right="0.3937007874015748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2023-01-27T08:25:57Z</cp:lastPrinted>
  <dcterms:created xsi:type="dcterms:W3CDTF">2004-04-12T06:30:22Z</dcterms:created>
  <dcterms:modified xsi:type="dcterms:W3CDTF">2023-01-27T08:30:54Z</dcterms:modified>
  <cp:category/>
  <cp:version/>
  <cp:contentType/>
  <cp:contentStatus/>
</cp:coreProperties>
</file>